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v\zzpfactureren\graphics\Facturen\Voorbeelden\Factuur Template\"/>
    </mc:Choice>
  </mc:AlternateContent>
  <xr:revisionPtr revIDLastSave="0" documentId="13_ncr:1_{4117495A-8551-4A59-AF3A-CC0CAE7B1FC4}" xr6:coauthVersionLast="40" xr6:coauthVersionMax="40" xr10:uidLastSave="{00000000-0000-0000-0000-000000000000}"/>
  <bookViews>
    <workbookView xWindow="0" yWindow="0" windowWidth="28800" windowHeight="12165" xr2:uid="{B776FC98-F734-4993-9A1C-DDF198B2F1BA}"/>
  </bookViews>
  <sheets>
    <sheet name="Factuur" sheetId="1" r:id="rId1"/>
    <sheet name="Hulpfuncties" sheetId="2" r:id="rId2"/>
  </sheets>
  <definedNames>
    <definedName name="_xlnm.Print_Area" localSheetId="0">Factuur!$A$1:$Q$69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5" i="1" l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Q43" i="1"/>
  <c r="Q44" i="1"/>
  <c r="Q45" i="1"/>
  <c r="Q46" i="1"/>
  <c r="Q47" i="1"/>
  <c r="Q48" i="1"/>
  <c r="Q49" i="1"/>
  <c r="Q50" i="1"/>
  <c r="Q51" i="1"/>
  <c r="P24" i="1"/>
  <c r="O24" i="1"/>
  <c r="M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24" i="1"/>
  <c r="Q52" i="1" l="1"/>
  <c r="Q54" i="1"/>
  <c r="Q53" i="1"/>
  <c r="Q55" i="1" l="1"/>
  <c r="C60" i="1" s="1"/>
</calcChain>
</file>

<file path=xl/sharedStrings.xml><?xml version="1.0" encoding="utf-8"?>
<sst xmlns="http://schemas.openxmlformats.org/spreadsheetml/2006/main" count="45" uniqueCount="43">
  <si>
    <t>Schildersbedrijf De Terpentijn</t>
  </si>
  <si>
    <t>Dorpsstraat 12</t>
  </si>
  <si>
    <t>1234AB AMSTERDAM</t>
  </si>
  <si>
    <t>Dorpsstraat 9</t>
  </si>
  <si>
    <t>1234AB Amsterdam</t>
  </si>
  <si>
    <t>Factuurnummer</t>
  </si>
  <si>
    <t>Factuurdatum</t>
  </si>
  <si>
    <t>Leverdatum</t>
  </si>
  <si>
    <t>Omschrijving</t>
  </si>
  <si>
    <t>Aantal</t>
  </si>
  <si>
    <t>Stuksprijs</t>
  </si>
  <si>
    <t>BTW</t>
  </si>
  <si>
    <t>Totaal</t>
  </si>
  <si>
    <t>BTW Laag</t>
  </si>
  <si>
    <t>BTW Hoog</t>
  </si>
  <si>
    <t>Subtotaal</t>
  </si>
  <si>
    <t>De Jong Transport</t>
  </si>
  <si>
    <t>t.n.v. Jan de Jong</t>
  </si>
  <si>
    <t>Naam</t>
  </si>
  <si>
    <t>Hoog</t>
  </si>
  <si>
    <t>Waarde</t>
  </si>
  <si>
    <t>Geen</t>
  </si>
  <si>
    <t>Laag 2019</t>
  </si>
  <si>
    <t>Laag &lt; 2019</t>
  </si>
  <si>
    <t>BTW-Laag</t>
  </si>
  <si>
    <t>BTW-Hoog</t>
  </si>
  <si>
    <t>Tel. 06123456789  |  E-mail: info@schildersbedrijfdeterpentijn.nl  |  Website:www.schildersbedrijfdeterpentijn.nl</t>
  </si>
  <si>
    <t>Aan:</t>
  </si>
  <si>
    <t>Uw referentie</t>
  </si>
  <si>
    <t>Xxx</t>
  </si>
  <si>
    <t>BTW:</t>
  </si>
  <si>
    <t xml:space="preserve">KVK: </t>
  </si>
  <si>
    <t xml:space="preserve">Bank: </t>
  </si>
  <si>
    <t>NL01KNAB012343545</t>
  </si>
  <si>
    <t>NL123456789B01</t>
  </si>
  <si>
    <t>Hartelijk dank voor de opdracht.</t>
  </si>
  <si>
    <t>Sikkens Rubbel SB RAL 9010 per liter</t>
  </si>
  <si>
    <t>Arbeidsuren</t>
  </si>
  <si>
    <t>Arbeidsuren laag tarief</t>
  </si>
  <si>
    <t>Download GRATIS!</t>
  </si>
  <si>
    <t>Deze template wordt je aangeboden door de makers van het voordeligste factuurprogramma voor ZZP-ers.</t>
  </si>
  <si>
    <t>Dit vak is niet zichtbaar op je factuur</t>
  </si>
  <si>
    <t>ECHT factureren doe je met ZZPfact.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</si>
</sst>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[$-413]d\ mmmm\ 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F7ED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theme="9" tint="-0.249977111117893"/>
      </right>
      <top/>
      <bottom/>
      <diagonal/>
    </border>
    <border>
      <left style="thick">
        <color theme="9" tint="-0.249977111117893"/>
      </left>
      <right/>
      <top/>
      <bottom/>
      <diagonal/>
    </border>
    <border>
      <left/>
      <right/>
      <top/>
      <bottom style="thick">
        <color theme="0" tint="-0.249977111117893"/>
      </bottom>
      <diagonal/>
    </border>
    <border>
      <left/>
      <right/>
      <top style="thick">
        <color theme="0" tint="-0.249977111117893"/>
      </top>
      <bottom style="thick">
        <color theme="0" tint="-0.249977111117893"/>
      </bottom>
      <diagonal/>
    </border>
    <border>
      <left style="thick">
        <color theme="0" tint="-0.249977111117893"/>
      </left>
      <right/>
      <top style="thick">
        <color theme="0" tint="-0.249977111117893"/>
      </top>
      <bottom/>
      <diagonal/>
    </border>
    <border>
      <left/>
      <right/>
      <top style="thick">
        <color theme="0" tint="-0.249977111117893"/>
      </top>
      <bottom/>
      <diagonal/>
    </border>
    <border>
      <left/>
      <right style="thick">
        <color theme="0" tint="-0.249977111117893"/>
      </right>
      <top style="thick">
        <color theme="0" tint="-0.249977111117893"/>
      </top>
      <bottom/>
      <diagonal/>
    </border>
    <border>
      <left style="thick">
        <color theme="0" tint="-0.249977111117893"/>
      </left>
      <right/>
      <top/>
      <bottom/>
      <diagonal/>
    </border>
    <border>
      <left/>
      <right style="thick">
        <color theme="0" tint="-0.249977111117893"/>
      </right>
      <top/>
      <bottom/>
      <diagonal/>
    </border>
    <border>
      <left style="thick">
        <color theme="0" tint="-0.249977111117893"/>
      </left>
      <right/>
      <top/>
      <bottom style="thick">
        <color theme="0" tint="-0.249977111117893"/>
      </bottom>
      <diagonal/>
    </border>
    <border>
      <left/>
      <right style="thick">
        <color theme="0" tint="-0.249977111117893"/>
      </right>
      <top/>
      <bottom style="thick">
        <color theme="0" tint="-0.249977111117893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/>
    <xf numFmtId="0" fontId="0" fillId="0" borderId="2" xfId="0" applyBorder="1"/>
    <xf numFmtId="10" fontId="0" fillId="0" borderId="2" xfId="0" applyNumberFormat="1" applyBorder="1"/>
    <xf numFmtId="0" fontId="1" fillId="0" borderId="2" xfId="0" applyFont="1" applyBorder="1"/>
    <xf numFmtId="0" fontId="2" fillId="0" borderId="0" xfId="0" applyFont="1"/>
    <xf numFmtId="0" fontId="0" fillId="0" borderId="2" xfId="0" applyFont="1" applyBorder="1"/>
    <xf numFmtId="0" fontId="0" fillId="0" borderId="0" xfId="0" applyFont="1"/>
    <xf numFmtId="164" fontId="1" fillId="0" borderId="1" xfId="0" applyNumberFormat="1" applyFont="1" applyBorder="1"/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4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164" fontId="0" fillId="0" borderId="6" xfId="0" applyNumberFormat="1" applyBorder="1"/>
    <xf numFmtId="0" fontId="0" fillId="3" borderId="0" xfId="0" applyFill="1"/>
    <xf numFmtId="0" fontId="0" fillId="3" borderId="0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1" xfId="0" applyFill="1" applyBorder="1"/>
    <xf numFmtId="0" fontId="0" fillId="4" borderId="0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6" xfId="0" applyFill="1" applyBorder="1"/>
    <xf numFmtId="0" fontId="0" fillId="4" borderId="14" xfId="0" applyFill="1" applyBorder="1"/>
    <xf numFmtId="0" fontId="1" fillId="4" borderId="9" xfId="0" applyFont="1" applyFill="1" applyBorder="1" applyAlignment="1">
      <alignment horizontal="left"/>
    </xf>
    <xf numFmtId="0" fontId="1" fillId="4" borderId="0" xfId="0" applyFont="1" applyFill="1" applyBorder="1"/>
    <xf numFmtId="0" fontId="0" fillId="4" borderId="0" xfId="0" applyFill="1" applyBorder="1" applyAlignment="1">
      <alignment vertical="top" wrapText="1"/>
    </xf>
    <xf numFmtId="0" fontId="0" fillId="4" borderId="12" xfId="0" applyFill="1" applyBorder="1" applyAlignment="1">
      <alignment vertical="top" wrapText="1"/>
    </xf>
    <xf numFmtId="0" fontId="7" fillId="4" borderId="10" xfId="0" applyFont="1" applyFill="1" applyBorder="1" applyAlignment="1">
      <alignment horizontal="right"/>
    </xf>
    <xf numFmtId="0" fontId="0" fillId="0" borderId="0" xfId="0" applyAlignment="1" applyProtection="1">
      <alignment horizontal="left"/>
      <protection locked="0"/>
    </xf>
    <xf numFmtId="2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10" fontId="0" fillId="0" borderId="0" xfId="0" applyNumberFormat="1" applyBorder="1" applyProtection="1">
      <protection locked="0"/>
    </xf>
    <xf numFmtId="0" fontId="0" fillId="0" borderId="6" xfId="0" applyBorder="1" applyAlignment="1" applyProtection="1">
      <alignment horizontal="left"/>
      <protection locked="0"/>
    </xf>
    <xf numFmtId="2" fontId="0" fillId="0" borderId="6" xfId="0" applyNumberFormat="1" applyBorder="1" applyProtection="1">
      <protection locked="0"/>
    </xf>
    <xf numFmtId="164" fontId="0" fillId="0" borderId="6" xfId="0" applyNumberFormat="1" applyBorder="1" applyProtection="1">
      <protection locked="0"/>
    </xf>
    <xf numFmtId="10" fontId="0" fillId="0" borderId="6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 applyAlignment="1" applyProtection="1">
      <alignment vertical="top"/>
      <protection locked="0"/>
    </xf>
    <xf numFmtId="49" fontId="0" fillId="0" borderId="0" xfId="0" applyNumberFormat="1" applyAlignment="1" applyProtection="1">
      <alignment vertical="top" wrapText="1"/>
      <protection locked="0"/>
    </xf>
    <xf numFmtId="0" fontId="0" fillId="0" borderId="0" xfId="0" applyBorder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2" borderId="4" xfId="0" applyFill="1" applyBorder="1" applyProtection="1">
      <protection locked="0"/>
    </xf>
    <xf numFmtId="0" fontId="0" fillId="2" borderId="0" xfId="0" applyFill="1" applyAlignment="1" applyProtection="1">
      <alignment horizontal="left" indent="1"/>
      <protection locked="0"/>
    </xf>
    <xf numFmtId="0" fontId="0" fillId="2" borderId="0" xfId="0" applyFill="1" applyAlignment="1" applyProtection="1">
      <protection locked="0"/>
    </xf>
    <xf numFmtId="0" fontId="0" fillId="2" borderId="5" xfId="0" applyFill="1" applyBorder="1" applyAlignment="1" applyProtection="1">
      <alignment horizontal="left" indent="1"/>
      <protection locked="0"/>
    </xf>
    <xf numFmtId="0" fontId="0" fillId="2" borderId="0" xfId="0" applyFill="1" applyProtection="1">
      <protection locked="0"/>
    </xf>
    <xf numFmtId="14" fontId="1" fillId="2" borderId="0" xfId="0" applyNumberFormat="1" applyFont="1" applyFill="1" applyAlignment="1" applyProtection="1">
      <protection locked="0"/>
    </xf>
    <xf numFmtId="0" fontId="1" fillId="2" borderId="5" xfId="0" applyFont="1" applyFill="1" applyBorder="1" applyAlignment="1" applyProtection="1">
      <alignment horizontal="left" indent="1"/>
      <protection locked="0"/>
    </xf>
    <xf numFmtId="0" fontId="0" fillId="0" borderId="6" xfId="0" applyBorder="1" applyProtection="1"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left" inden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left" indent="1"/>
      <protection locked="0"/>
    </xf>
    <xf numFmtId="165" fontId="1" fillId="2" borderId="0" xfId="0" applyNumberFormat="1" applyFont="1" applyFill="1" applyAlignment="1" applyProtection="1">
      <alignment horizontal="left" indent="1"/>
      <protection locked="0"/>
    </xf>
    <xf numFmtId="165" fontId="1" fillId="2" borderId="5" xfId="0" applyNumberFormat="1" applyFont="1" applyFill="1" applyBorder="1" applyAlignment="1" applyProtection="1">
      <alignment horizontal="left" indent="1"/>
      <protection locked="0"/>
    </xf>
    <xf numFmtId="0" fontId="6" fillId="4" borderId="0" xfId="1" applyFill="1" applyBorder="1" applyAlignment="1">
      <alignment horizontal="left"/>
    </xf>
    <xf numFmtId="0" fontId="0" fillId="0" borderId="6" xfId="0" applyBorder="1" applyAlignment="1" applyProtection="1">
      <alignment horizontal="left"/>
      <protection locked="0"/>
    </xf>
    <xf numFmtId="0" fontId="0" fillId="4" borderId="0" xfId="0" applyFill="1" applyBorder="1" applyAlignment="1">
      <alignment horizontal="left" vertical="top" wrapText="1"/>
    </xf>
    <xf numFmtId="0" fontId="0" fillId="4" borderId="12" xfId="0" applyFill="1" applyBorder="1" applyAlignment="1">
      <alignment horizontal="left" vertical="top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1F7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</xdr:rowOff>
    </xdr:from>
    <xdr:to>
      <xdr:col>5</xdr:col>
      <xdr:colOff>238125</xdr:colOff>
      <xdr:row>7</xdr:row>
      <xdr:rowOff>113026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027FF0-5B96-44B4-BF21-BDF533FA7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90501"/>
          <a:ext cx="2105025" cy="125602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71</xdr:row>
      <xdr:rowOff>66675</xdr:rowOff>
    </xdr:from>
    <xdr:to>
      <xdr:col>5</xdr:col>
      <xdr:colOff>600075</xdr:colOff>
      <xdr:row>80</xdr:row>
      <xdr:rowOff>153543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E0651E78-7140-48FB-8FCF-4FC00BDA4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3706475"/>
          <a:ext cx="2438400" cy="1801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noei.net/zzpfa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7777A-E312-4992-BE2E-E6C1D3E2B7A0}">
  <dimension ref="A1:Q82"/>
  <sheetViews>
    <sheetView tabSelected="1" zoomScaleNormal="100" zoomScaleSheetLayoutView="40" zoomScalePageLayoutView="55" workbookViewId="0">
      <selection activeCell="K57" sqref="K57"/>
    </sheetView>
  </sheetViews>
  <sheetFormatPr defaultRowHeight="15" x14ac:dyDescent="0.25"/>
  <cols>
    <col min="1" max="1" width="2.85546875" customWidth="1"/>
    <col min="2" max="2" width="3.140625" customWidth="1"/>
    <col min="5" max="5" width="10" bestFit="1" customWidth="1"/>
    <col min="9" max="9" width="9.5703125" customWidth="1"/>
    <col min="12" max="12" width="10.5703125" customWidth="1"/>
    <col min="13" max="13" width="9.140625" hidden="1" customWidth="1"/>
    <col min="15" max="15" width="10.140625" hidden="1" customWidth="1"/>
    <col min="16" max="16" width="11.5703125" hidden="1" customWidth="1"/>
    <col min="17" max="17" width="11.28515625" customWidth="1"/>
  </cols>
  <sheetData>
    <row r="1" spans="1:17" x14ac:dyDescent="0.25">
      <c r="A1" s="18"/>
      <c r="B1" s="11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x14ac:dyDescent="0.25">
      <c r="A2" s="17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x14ac:dyDescent="0.25">
      <c r="A3" s="17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x14ac:dyDescent="0.25">
      <c r="A4" s="17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x14ac:dyDescent="0.25">
      <c r="A5" s="17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17" x14ac:dyDescent="0.25">
      <c r="A6" s="1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1:17" x14ac:dyDescent="0.25">
      <c r="A7" s="1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</row>
    <row r="8" spans="1:17" x14ac:dyDescent="0.25">
      <c r="A8" s="1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1:17" x14ac:dyDescent="0.25">
      <c r="A9" s="17"/>
      <c r="C9" s="60" t="s">
        <v>0</v>
      </c>
      <c r="D9" s="60"/>
      <c r="E9" s="60"/>
      <c r="F9" s="60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</row>
    <row r="10" spans="1:17" x14ac:dyDescent="0.25">
      <c r="A10" s="17"/>
      <c r="C10" s="58" t="s">
        <v>1</v>
      </c>
      <c r="D10" s="58"/>
      <c r="E10" s="58"/>
      <c r="F10" s="58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</row>
    <row r="11" spans="1:17" x14ac:dyDescent="0.25">
      <c r="A11" s="17"/>
      <c r="C11" s="58" t="s">
        <v>2</v>
      </c>
      <c r="D11" s="58"/>
      <c r="E11" s="58"/>
      <c r="F11" s="58"/>
      <c r="G11" s="41"/>
      <c r="H11" s="41"/>
      <c r="I11" s="41"/>
      <c r="J11" s="41"/>
      <c r="K11" s="41" t="s">
        <v>27</v>
      </c>
      <c r="L11" s="56" t="s">
        <v>16</v>
      </c>
      <c r="M11" s="56"/>
      <c r="N11" s="56"/>
      <c r="O11" s="56"/>
      <c r="P11" s="56"/>
      <c r="Q11" s="56"/>
    </row>
    <row r="12" spans="1:17" x14ac:dyDescent="0.25">
      <c r="A12" s="17"/>
      <c r="C12" s="45" t="s">
        <v>30</v>
      </c>
      <c r="D12" s="45" t="s">
        <v>34</v>
      </c>
      <c r="E12" s="45"/>
      <c r="F12" s="45"/>
      <c r="G12" s="41"/>
      <c r="H12" s="41"/>
      <c r="I12" s="41"/>
      <c r="J12" s="41"/>
      <c r="K12" s="41"/>
      <c r="L12" s="56" t="s">
        <v>17</v>
      </c>
      <c r="M12" s="56"/>
      <c r="N12" s="56"/>
      <c r="O12" s="56"/>
      <c r="P12" s="56"/>
      <c r="Q12" s="56"/>
    </row>
    <row r="13" spans="1:17" x14ac:dyDescent="0.25">
      <c r="A13" s="17"/>
      <c r="C13" s="45" t="s">
        <v>31</v>
      </c>
      <c r="D13" s="46">
        <v>123456789</v>
      </c>
      <c r="E13" s="45"/>
      <c r="F13" s="45"/>
      <c r="G13" s="41"/>
      <c r="H13" s="41"/>
      <c r="I13" s="41"/>
      <c r="J13" s="41"/>
      <c r="K13" s="41"/>
      <c r="L13" s="56" t="s">
        <v>3</v>
      </c>
      <c r="M13" s="56"/>
      <c r="N13" s="56"/>
      <c r="O13" s="56"/>
      <c r="P13" s="56"/>
      <c r="Q13" s="56"/>
    </row>
    <row r="14" spans="1:17" x14ac:dyDescent="0.25">
      <c r="A14" s="17"/>
      <c r="C14" s="45" t="s">
        <v>32</v>
      </c>
      <c r="D14" s="45" t="s">
        <v>33</v>
      </c>
      <c r="E14" s="45"/>
      <c r="F14" s="45"/>
      <c r="G14" s="41"/>
      <c r="H14" s="41"/>
      <c r="I14" s="41"/>
      <c r="J14" s="41"/>
      <c r="K14" s="41"/>
      <c r="L14" s="56" t="s">
        <v>4</v>
      </c>
      <c r="M14" s="56"/>
      <c r="N14" s="56"/>
      <c r="O14" s="56"/>
      <c r="P14" s="56"/>
      <c r="Q14" s="56"/>
    </row>
    <row r="15" spans="1:17" x14ac:dyDescent="0.25">
      <c r="A15" s="17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</row>
    <row r="16" spans="1:17" x14ac:dyDescent="0.25">
      <c r="A16" s="17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</row>
    <row r="17" spans="1:17" x14ac:dyDescent="0.25">
      <c r="A17" s="17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</row>
    <row r="18" spans="1:17" x14ac:dyDescent="0.25">
      <c r="A18" s="17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</row>
    <row r="19" spans="1:17" x14ac:dyDescent="0.25">
      <c r="A19" s="17"/>
      <c r="B19" s="13"/>
      <c r="C19" s="57" t="s">
        <v>5</v>
      </c>
      <c r="D19" s="57"/>
      <c r="E19" s="47"/>
      <c r="F19" s="48" t="s">
        <v>6</v>
      </c>
      <c r="G19" s="48"/>
      <c r="H19" s="47"/>
      <c r="I19" s="48" t="s">
        <v>7</v>
      </c>
      <c r="J19" s="48"/>
      <c r="K19" s="49"/>
      <c r="L19" s="50" t="s">
        <v>28</v>
      </c>
      <c r="M19" s="51"/>
      <c r="N19" s="51"/>
      <c r="O19" s="51"/>
      <c r="P19" s="51"/>
      <c r="Q19" s="51"/>
    </row>
    <row r="20" spans="1:17" x14ac:dyDescent="0.25">
      <c r="A20" s="17"/>
      <c r="B20" s="13"/>
      <c r="C20" s="63">
        <v>201800001</v>
      </c>
      <c r="D20" s="63"/>
      <c r="E20" s="47"/>
      <c r="F20" s="64">
        <v>43101</v>
      </c>
      <c r="G20" s="64"/>
      <c r="H20" s="47"/>
      <c r="I20" s="65">
        <v>43101</v>
      </c>
      <c r="J20" s="64"/>
      <c r="K20" s="52"/>
      <c r="L20" s="53" t="s">
        <v>29</v>
      </c>
      <c r="M20" s="51"/>
      <c r="N20" s="51"/>
      <c r="O20" s="51"/>
      <c r="P20" s="51"/>
      <c r="Q20" s="51"/>
    </row>
    <row r="21" spans="1:17" x14ac:dyDescent="0.25">
      <c r="A21" s="17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</row>
    <row r="22" spans="1:17" ht="15.75" thickBot="1" x14ac:dyDescent="0.3">
      <c r="A22" s="17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</row>
    <row r="23" spans="1:17" ht="21.75" customHeight="1" thickTop="1" thickBot="1" x14ac:dyDescent="0.3">
      <c r="A23" s="17"/>
      <c r="C23" s="62" t="s">
        <v>8</v>
      </c>
      <c r="D23" s="62"/>
      <c r="E23" s="62"/>
      <c r="F23" s="62"/>
      <c r="G23" s="62"/>
      <c r="H23" s="62"/>
      <c r="I23" s="62"/>
      <c r="J23" s="55"/>
      <c r="K23" s="55" t="s">
        <v>9</v>
      </c>
      <c r="L23" s="55" t="s">
        <v>10</v>
      </c>
      <c r="M23" s="55"/>
      <c r="N23" s="55" t="s">
        <v>11</v>
      </c>
      <c r="O23" s="55" t="s">
        <v>24</v>
      </c>
      <c r="P23" s="55" t="s">
        <v>25</v>
      </c>
      <c r="Q23" s="55" t="s">
        <v>12</v>
      </c>
    </row>
    <row r="24" spans="1:17" ht="15.75" thickTop="1" x14ac:dyDescent="0.25">
      <c r="A24" s="17"/>
      <c r="C24" s="56" t="s">
        <v>36</v>
      </c>
      <c r="D24" s="56"/>
      <c r="E24" s="56"/>
      <c r="F24" s="56"/>
      <c r="G24" s="56"/>
      <c r="H24" s="56"/>
      <c r="I24" s="56"/>
      <c r="J24" s="32"/>
      <c r="K24" s="33">
        <v>2.5</v>
      </c>
      <c r="L24" s="34">
        <v>29.95</v>
      </c>
      <c r="M24" s="34">
        <f>K24*L24</f>
        <v>74.875</v>
      </c>
      <c r="N24" s="35">
        <v>0.21</v>
      </c>
      <c r="O24" s="3">
        <f>IF(N24&lt;0.16,K24*L24*N24,0)</f>
        <v>0</v>
      </c>
      <c r="P24" s="3">
        <f>IF(N24&gt;0.2,K24*L24*N24,0)</f>
        <v>15.723749999999999</v>
      </c>
      <c r="Q24" s="3">
        <f>IF(L24=0,"", L24*(1+N24)*K24)</f>
        <v>90.598749999999995</v>
      </c>
    </row>
    <row r="25" spans="1:17" x14ac:dyDescent="0.25">
      <c r="A25" s="17"/>
      <c r="C25" s="56" t="s">
        <v>37</v>
      </c>
      <c r="D25" s="56"/>
      <c r="E25" s="56"/>
      <c r="F25" s="56"/>
      <c r="G25" s="56"/>
      <c r="H25" s="56"/>
      <c r="I25" s="56"/>
      <c r="J25" s="32"/>
      <c r="K25" s="33">
        <v>8.25</v>
      </c>
      <c r="L25" s="34">
        <v>37.950000000000003</v>
      </c>
      <c r="M25" s="34">
        <f t="shared" ref="M25:M51" si="0">K25*L25</f>
        <v>313.08750000000003</v>
      </c>
      <c r="N25" s="35">
        <v>0.21</v>
      </c>
      <c r="O25" s="3">
        <f t="shared" ref="O25:O51" si="1">IF(N25&lt;0.16,K25*L25*N25,0)</f>
        <v>0</v>
      </c>
      <c r="P25" s="3">
        <f t="shared" ref="P25:P51" si="2">IF(N25&gt;0.2,K25*L25*N25,0)</f>
        <v>65.74837500000001</v>
      </c>
      <c r="Q25" s="3">
        <f t="shared" ref="Q25:Q51" si="3">IF(L25=0,"", L25*(1+N25)*K25)</f>
        <v>378.83587499999999</v>
      </c>
    </row>
    <row r="26" spans="1:17" x14ac:dyDescent="0.25">
      <c r="A26" s="17"/>
      <c r="C26" s="56" t="s">
        <v>38</v>
      </c>
      <c r="D26" s="56"/>
      <c r="E26" s="56"/>
      <c r="F26" s="56"/>
      <c r="G26" s="56"/>
      <c r="H26" s="56"/>
      <c r="I26" s="56"/>
      <c r="J26" s="32"/>
      <c r="K26" s="33">
        <v>1</v>
      </c>
      <c r="L26" s="34">
        <v>37.950000000000003</v>
      </c>
      <c r="M26" s="34">
        <f t="shared" si="0"/>
        <v>37.950000000000003</v>
      </c>
      <c r="N26" s="35">
        <v>0.06</v>
      </c>
      <c r="O26" s="3">
        <f t="shared" si="1"/>
        <v>2.2770000000000001</v>
      </c>
      <c r="P26" s="3">
        <f t="shared" si="2"/>
        <v>0</v>
      </c>
      <c r="Q26" s="3">
        <f t="shared" si="3"/>
        <v>40.227000000000004</v>
      </c>
    </row>
    <row r="27" spans="1:17" x14ac:dyDescent="0.25">
      <c r="A27" s="17"/>
      <c r="C27" s="56"/>
      <c r="D27" s="56"/>
      <c r="E27" s="56"/>
      <c r="F27" s="56"/>
      <c r="G27" s="56"/>
      <c r="H27" s="56"/>
      <c r="I27" s="56"/>
      <c r="J27" s="32"/>
      <c r="K27" s="33"/>
      <c r="L27" s="34"/>
      <c r="M27" s="34">
        <f t="shared" si="0"/>
        <v>0</v>
      </c>
      <c r="N27" s="35"/>
      <c r="O27" s="3">
        <f t="shared" si="1"/>
        <v>0</v>
      </c>
      <c r="P27" s="3">
        <f t="shared" si="2"/>
        <v>0</v>
      </c>
      <c r="Q27" s="3" t="str">
        <f t="shared" si="3"/>
        <v/>
      </c>
    </row>
    <row r="28" spans="1:17" x14ac:dyDescent="0.25">
      <c r="A28" s="17"/>
      <c r="C28" s="56"/>
      <c r="D28" s="56"/>
      <c r="E28" s="56"/>
      <c r="F28" s="56"/>
      <c r="G28" s="56"/>
      <c r="H28" s="56"/>
      <c r="I28" s="56"/>
      <c r="J28" s="32"/>
      <c r="K28" s="33"/>
      <c r="L28" s="34"/>
      <c r="M28" s="34">
        <f t="shared" si="0"/>
        <v>0</v>
      </c>
      <c r="N28" s="35"/>
      <c r="O28" s="3">
        <f t="shared" si="1"/>
        <v>0</v>
      </c>
      <c r="P28" s="3">
        <f t="shared" si="2"/>
        <v>0</v>
      </c>
      <c r="Q28" s="3" t="str">
        <f t="shared" si="3"/>
        <v/>
      </c>
    </row>
    <row r="29" spans="1:17" x14ac:dyDescent="0.25">
      <c r="A29" s="17"/>
      <c r="C29" s="56"/>
      <c r="D29" s="56"/>
      <c r="E29" s="56"/>
      <c r="F29" s="56"/>
      <c r="G29" s="56"/>
      <c r="H29" s="56"/>
      <c r="I29" s="56"/>
      <c r="J29" s="32"/>
      <c r="K29" s="33"/>
      <c r="L29" s="34"/>
      <c r="M29" s="34">
        <f t="shared" si="0"/>
        <v>0</v>
      </c>
      <c r="N29" s="35"/>
      <c r="O29" s="3">
        <f t="shared" si="1"/>
        <v>0</v>
      </c>
      <c r="P29" s="3">
        <f t="shared" si="2"/>
        <v>0</v>
      </c>
      <c r="Q29" s="3" t="str">
        <f t="shared" si="3"/>
        <v/>
      </c>
    </row>
    <row r="30" spans="1:17" x14ac:dyDescent="0.25">
      <c r="A30" s="17"/>
      <c r="C30" s="56"/>
      <c r="D30" s="56"/>
      <c r="E30" s="56"/>
      <c r="F30" s="56"/>
      <c r="G30" s="56"/>
      <c r="H30" s="56"/>
      <c r="I30" s="56"/>
      <c r="J30" s="32"/>
      <c r="K30" s="33"/>
      <c r="L30" s="34"/>
      <c r="M30" s="34">
        <f t="shared" si="0"/>
        <v>0</v>
      </c>
      <c r="N30" s="35"/>
      <c r="O30" s="3">
        <f t="shared" si="1"/>
        <v>0</v>
      </c>
      <c r="P30" s="3">
        <f t="shared" si="2"/>
        <v>0</v>
      </c>
      <c r="Q30" s="3" t="str">
        <f t="shared" si="3"/>
        <v/>
      </c>
    </row>
    <row r="31" spans="1:17" x14ac:dyDescent="0.25">
      <c r="A31" s="17"/>
      <c r="C31" s="56"/>
      <c r="D31" s="56"/>
      <c r="E31" s="56"/>
      <c r="F31" s="56"/>
      <c r="G31" s="56"/>
      <c r="H31" s="56"/>
      <c r="I31" s="56"/>
      <c r="J31" s="32"/>
      <c r="K31" s="33"/>
      <c r="L31" s="34"/>
      <c r="M31" s="34">
        <f t="shared" si="0"/>
        <v>0</v>
      </c>
      <c r="N31" s="35"/>
      <c r="O31" s="3">
        <f t="shared" si="1"/>
        <v>0</v>
      </c>
      <c r="P31" s="3">
        <f t="shared" si="2"/>
        <v>0</v>
      </c>
      <c r="Q31" s="3" t="str">
        <f t="shared" si="3"/>
        <v/>
      </c>
    </row>
    <row r="32" spans="1:17" x14ac:dyDescent="0.25">
      <c r="A32" s="17"/>
      <c r="C32" s="56"/>
      <c r="D32" s="56"/>
      <c r="E32" s="56"/>
      <c r="F32" s="56"/>
      <c r="G32" s="56"/>
      <c r="H32" s="56"/>
      <c r="I32" s="56"/>
      <c r="J32" s="32"/>
      <c r="K32" s="33"/>
      <c r="L32" s="34"/>
      <c r="M32" s="34">
        <f t="shared" si="0"/>
        <v>0</v>
      </c>
      <c r="N32" s="35"/>
      <c r="O32" s="3">
        <f t="shared" si="1"/>
        <v>0</v>
      </c>
      <c r="P32" s="3">
        <f t="shared" si="2"/>
        <v>0</v>
      </c>
      <c r="Q32" s="3" t="str">
        <f t="shared" si="3"/>
        <v/>
      </c>
    </row>
    <row r="33" spans="1:17" x14ac:dyDescent="0.25">
      <c r="A33" s="17"/>
      <c r="C33" s="56"/>
      <c r="D33" s="56"/>
      <c r="E33" s="56"/>
      <c r="F33" s="56"/>
      <c r="G33" s="56"/>
      <c r="H33" s="56"/>
      <c r="I33" s="56"/>
      <c r="J33" s="32"/>
      <c r="K33" s="33"/>
      <c r="L33" s="34"/>
      <c r="M33" s="34">
        <f t="shared" si="0"/>
        <v>0</v>
      </c>
      <c r="N33" s="35"/>
      <c r="O33" s="3">
        <f t="shared" si="1"/>
        <v>0</v>
      </c>
      <c r="P33" s="3">
        <f t="shared" si="2"/>
        <v>0</v>
      </c>
      <c r="Q33" s="3" t="str">
        <f t="shared" si="3"/>
        <v/>
      </c>
    </row>
    <row r="34" spans="1:17" x14ac:dyDescent="0.25">
      <c r="A34" s="17"/>
      <c r="C34" s="56"/>
      <c r="D34" s="56"/>
      <c r="E34" s="56"/>
      <c r="F34" s="56"/>
      <c r="G34" s="56"/>
      <c r="H34" s="56"/>
      <c r="I34" s="56"/>
      <c r="J34" s="32"/>
      <c r="K34" s="33"/>
      <c r="L34" s="34"/>
      <c r="M34" s="34">
        <f t="shared" si="0"/>
        <v>0</v>
      </c>
      <c r="N34" s="35"/>
      <c r="O34" s="3">
        <f t="shared" si="1"/>
        <v>0</v>
      </c>
      <c r="P34" s="3">
        <f t="shared" si="2"/>
        <v>0</v>
      </c>
      <c r="Q34" s="3" t="str">
        <f t="shared" si="3"/>
        <v/>
      </c>
    </row>
    <row r="35" spans="1:17" x14ac:dyDescent="0.25">
      <c r="A35" s="17"/>
      <c r="C35" s="56"/>
      <c r="D35" s="56"/>
      <c r="E35" s="56"/>
      <c r="F35" s="56"/>
      <c r="G35" s="56"/>
      <c r="H35" s="56"/>
      <c r="I35" s="56"/>
      <c r="J35" s="32"/>
      <c r="K35" s="33"/>
      <c r="L35" s="34"/>
      <c r="M35" s="34">
        <f t="shared" si="0"/>
        <v>0</v>
      </c>
      <c r="N35" s="35"/>
      <c r="O35" s="3">
        <f t="shared" si="1"/>
        <v>0</v>
      </c>
      <c r="P35" s="3">
        <f t="shared" si="2"/>
        <v>0</v>
      </c>
      <c r="Q35" s="3" t="str">
        <f t="shared" si="3"/>
        <v/>
      </c>
    </row>
    <row r="36" spans="1:17" x14ac:dyDescent="0.25">
      <c r="A36" s="17"/>
      <c r="C36" s="56"/>
      <c r="D36" s="56"/>
      <c r="E36" s="56"/>
      <c r="F36" s="56"/>
      <c r="G36" s="56"/>
      <c r="H36" s="56"/>
      <c r="I36" s="56"/>
      <c r="J36" s="32"/>
      <c r="K36" s="33"/>
      <c r="L36" s="34"/>
      <c r="M36" s="34">
        <f t="shared" si="0"/>
        <v>0</v>
      </c>
      <c r="N36" s="35"/>
      <c r="O36" s="3">
        <f t="shared" si="1"/>
        <v>0</v>
      </c>
      <c r="P36" s="3">
        <f t="shared" si="2"/>
        <v>0</v>
      </c>
      <c r="Q36" s="3" t="str">
        <f t="shared" si="3"/>
        <v/>
      </c>
    </row>
    <row r="37" spans="1:17" x14ac:dyDescent="0.25">
      <c r="A37" s="17"/>
      <c r="C37" s="56"/>
      <c r="D37" s="56"/>
      <c r="E37" s="56"/>
      <c r="F37" s="56"/>
      <c r="G37" s="56"/>
      <c r="H37" s="56"/>
      <c r="I37" s="56"/>
      <c r="J37" s="32"/>
      <c r="K37" s="33"/>
      <c r="L37" s="34"/>
      <c r="M37" s="34">
        <f t="shared" si="0"/>
        <v>0</v>
      </c>
      <c r="N37" s="35"/>
      <c r="O37" s="3">
        <f t="shared" si="1"/>
        <v>0</v>
      </c>
      <c r="P37" s="3">
        <f t="shared" si="2"/>
        <v>0</v>
      </c>
      <c r="Q37" s="3" t="str">
        <f t="shared" si="3"/>
        <v/>
      </c>
    </row>
    <row r="38" spans="1:17" x14ac:dyDescent="0.25">
      <c r="A38" s="17"/>
      <c r="C38" s="56"/>
      <c r="D38" s="56"/>
      <c r="E38" s="56"/>
      <c r="F38" s="56"/>
      <c r="G38" s="56"/>
      <c r="H38" s="56"/>
      <c r="I38" s="56"/>
      <c r="J38" s="32"/>
      <c r="K38" s="33"/>
      <c r="L38" s="34"/>
      <c r="M38" s="34">
        <f t="shared" si="0"/>
        <v>0</v>
      </c>
      <c r="N38" s="35"/>
      <c r="O38" s="3">
        <f t="shared" si="1"/>
        <v>0</v>
      </c>
      <c r="P38" s="3">
        <f t="shared" si="2"/>
        <v>0</v>
      </c>
      <c r="Q38" s="3" t="str">
        <f t="shared" si="3"/>
        <v/>
      </c>
    </row>
    <row r="39" spans="1:17" x14ac:dyDescent="0.25">
      <c r="A39" s="17"/>
      <c r="C39" s="56"/>
      <c r="D39" s="56"/>
      <c r="E39" s="56"/>
      <c r="F39" s="56"/>
      <c r="G39" s="56"/>
      <c r="H39" s="56"/>
      <c r="I39" s="56"/>
      <c r="J39" s="32"/>
      <c r="K39" s="33"/>
      <c r="L39" s="34"/>
      <c r="M39" s="34">
        <f t="shared" si="0"/>
        <v>0</v>
      </c>
      <c r="N39" s="35"/>
      <c r="O39" s="3">
        <f t="shared" si="1"/>
        <v>0</v>
      </c>
      <c r="P39" s="3">
        <f t="shared" si="2"/>
        <v>0</v>
      </c>
      <c r="Q39" s="3" t="str">
        <f t="shared" si="3"/>
        <v/>
      </c>
    </row>
    <row r="40" spans="1:17" x14ac:dyDescent="0.25">
      <c r="A40" s="17"/>
      <c r="C40" s="56"/>
      <c r="D40" s="56"/>
      <c r="E40" s="56"/>
      <c r="F40" s="56"/>
      <c r="G40" s="56"/>
      <c r="H40" s="56"/>
      <c r="I40" s="56"/>
      <c r="J40" s="32"/>
      <c r="K40" s="33"/>
      <c r="L40" s="34"/>
      <c r="M40" s="34">
        <f t="shared" si="0"/>
        <v>0</v>
      </c>
      <c r="N40" s="35"/>
      <c r="O40" s="3">
        <f t="shared" si="1"/>
        <v>0</v>
      </c>
      <c r="P40" s="3">
        <f t="shared" si="2"/>
        <v>0</v>
      </c>
      <c r="Q40" s="3" t="str">
        <f t="shared" si="3"/>
        <v/>
      </c>
    </row>
    <row r="41" spans="1:17" x14ac:dyDescent="0.25">
      <c r="A41" s="17"/>
      <c r="C41" s="56"/>
      <c r="D41" s="56"/>
      <c r="E41" s="56"/>
      <c r="F41" s="56"/>
      <c r="G41" s="56"/>
      <c r="H41" s="56"/>
      <c r="I41" s="56"/>
      <c r="J41" s="32"/>
      <c r="K41" s="33"/>
      <c r="L41" s="34"/>
      <c r="M41" s="34">
        <f t="shared" si="0"/>
        <v>0</v>
      </c>
      <c r="N41" s="35"/>
      <c r="O41" s="3">
        <f t="shared" si="1"/>
        <v>0</v>
      </c>
      <c r="P41" s="3">
        <f t="shared" si="2"/>
        <v>0</v>
      </c>
      <c r="Q41" s="3" t="str">
        <f t="shared" si="3"/>
        <v/>
      </c>
    </row>
    <row r="42" spans="1:17" x14ac:dyDescent="0.25">
      <c r="A42" s="17"/>
      <c r="C42" s="56"/>
      <c r="D42" s="56"/>
      <c r="E42" s="56"/>
      <c r="F42" s="56"/>
      <c r="G42" s="56"/>
      <c r="H42" s="56"/>
      <c r="I42" s="56"/>
      <c r="J42" s="32"/>
      <c r="K42" s="33"/>
      <c r="L42" s="34"/>
      <c r="M42" s="34">
        <f t="shared" si="0"/>
        <v>0</v>
      </c>
      <c r="N42" s="35"/>
      <c r="O42" s="3">
        <f t="shared" si="1"/>
        <v>0</v>
      </c>
      <c r="P42" s="3">
        <f t="shared" si="2"/>
        <v>0</v>
      </c>
      <c r="Q42" s="3" t="str">
        <f t="shared" si="3"/>
        <v/>
      </c>
    </row>
    <row r="43" spans="1:17" x14ac:dyDescent="0.25">
      <c r="A43" s="17"/>
      <c r="C43" s="56"/>
      <c r="D43" s="56"/>
      <c r="E43" s="56"/>
      <c r="F43" s="56"/>
      <c r="G43" s="56"/>
      <c r="H43" s="56"/>
      <c r="I43" s="56"/>
      <c r="J43" s="32"/>
      <c r="K43" s="33"/>
      <c r="L43" s="34"/>
      <c r="M43" s="34">
        <f t="shared" si="0"/>
        <v>0</v>
      </c>
      <c r="N43" s="35"/>
      <c r="O43" s="3">
        <f t="shared" si="1"/>
        <v>0</v>
      </c>
      <c r="P43" s="3">
        <f t="shared" si="2"/>
        <v>0</v>
      </c>
      <c r="Q43" s="3" t="str">
        <f t="shared" si="3"/>
        <v/>
      </c>
    </row>
    <row r="44" spans="1:17" x14ac:dyDescent="0.25">
      <c r="A44" s="17"/>
      <c r="C44" s="56"/>
      <c r="D44" s="56"/>
      <c r="E44" s="56"/>
      <c r="F44" s="56"/>
      <c r="G44" s="56"/>
      <c r="H44" s="56"/>
      <c r="I44" s="56"/>
      <c r="J44" s="32"/>
      <c r="K44" s="33"/>
      <c r="L44" s="34"/>
      <c r="M44" s="34">
        <f t="shared" si="0"/>
        <v>0</v>
      </c>
      <c r="N44" s="36"/>
      <c r="O44" s="3">
        <f t="shared" si="1"/>
        <v>0</v>
      </c>
      <c r="P44" s="3">
        <f t="shared" si="2"/>
        <v>0</v>
      </c>
      <c r="Q44" s="3" t="str">
        <f t="shared" si="3"/>
        <v/>
      </c>
    </row>
    <row r="45" spans="1:17" x14ac:dyDescent="0.25">
      <c r="A45" s="17"/>
      <c r="C45" s="56"/>
      <c r="D45" s="56"/>
      <c r="E45" s="56"/>
      <c r="F45" s="56"/>
      <c r="G45" s="56"/>
      <c r="H45" s="56"/>
      <c r="I45" s="56"/>
      <c r="J45" s="32"/>
      <c r="K45" s="33"/>
      <c r="L45" s="34"/>
      <c r="M45" s="34">
        <f t="shared" si="0"/>
        <v>0</v>
      </c>
      <c r="N45" s="36"/>
      <c r="O45" s="3">
        <f t="shared" si="1"/>
        <v>0</v>
      </c>
      <c r="P45" s="3">
        <f t="shared" si="2"/>
        <v>0</v>
      </c>
      <c r="Q45" s="3" t="str">
        <f t="shared" si="3"/>
        <v/>
      </c>
    </row>
    <row r="46" spans="1:17" x14ac:dyDescent="0.25">
      <c r="A46" s="17"/>
      <c r="C46" s="56"/>
      <c r="D46" s="56"/>
      <c r="E46" s="56"/>
      <c r="F46" s="56"/>
      <c r="G46" s="56"/>
      <c r="H46" s="56"/>
      <c r="I46" s="56"/>
      <c r="J46" s="32"/>
      <c r="K46" s="33"/>
      <c r="L46" s="34"/>
      <c r="M46" s="34">
        <f t="shared" si="0"/>
        <v>0</v>
      </c>
      <c r="N46" s="36"/>
      <c r="O46" s="3">
        <f t="shared" si="1"/>
        <v>0</v>
      </c>
      <c r="P46" s="3">
        <f t="shared" si="2"/>
        <v>0</v>
      </c>
      <c r="Q46" s="3" t="str">
        <f t="shared" si="3"/>
        <v/>
      </c>
    </row>
    <row r="47" spans="1:17" x14ac:dyDescent="0.25">
      <c r="A47" s="17"/>
      <c r="C47" s="56"/>
      <c r="D47" s="56"/>
      <c r="E47" s="56"/>
      <c r="F47" s="56"/>
      <c r="G47" s="56"/>
      <c r="H47" s="56"/>
      <c r="I47" s="56"/>
      <c r="J47" s="32"/>
      <c r="K47" s="33"/>
      <c r="L47" s="34"/>
      <c r="M47" s="34">
        <f t="shared" si="0"/>
        <v>0</v>
      </c>
      <c r="N47" s="36"/>
      <c r="O47" s="3">
        <f t="shared" si="1"/>
        <v>0</v>
      </c>
      <c r="P47" s="3">
        <f t="shared" si="2"/>
        <v>0</v>
      </c>
      <c r="Q47" s="3" t="str">
        <f t="shared" si="3"/>
        <v/>
      </c>
    </row>
    <row r="48" spans="1:17" x14ac:dyDescent="0.25">
      <c r="A48" s="17"/>
      <c r="C48" s="56"/>
      <c r="D48" s="56"/>
      <c r="E48" s="56"/>
      <c r="F48" s="56"/>
      <c r="G48" s="56"/>
      <c r="H48" s="56"/>
      <c r="I48" s="56"/>
      <c r="J48" s="32"/>
      <c r="K48" s="33"/>
      <c r="L48" s="34"/>
      <c r="M48" s="34">
        <f t="shared" si="0"/>
        <v>0</v>
      </c>
      <c r="N48" s="36"/>
      <c r="O48" s="3">
        <f t="shared" si="1"/>
        <v>0</v>
      </c>
      <c r="P48" s="3">
        <f t="shared" si="2"/>
        <v>0</v>
      </c>
      <c r="Q48" s="3" t="str">
        <f t="shared" si="3"/>
        <v/>
      </c>
    </row>
    <row r="49" spans="1:17" x14ac:dyDescent="0.25">
      <c r="A49" s="17"/>
      <c r="C49" s="56"/>
      <c r="D49" s="56"/>
      <c r="E49" s="56"/>
      <c r="F49" s="56"/>
      <c r="G49" s="56"/>
      <c r="H49" s="56"/>
      <c r="I49" s="56"/>
      <c r="J49" s="32"/>
      <c r="K49" s="33"/>
      <c r="L49" s="34"/>
      <c r="M49" s="34">
        <f t="shared" si="0"/>
        <v>0</v>
      </c>
      <c r="N49" s="36"/>
      <c r="O49" s="3">
        <f t="shared" si="1"/>
        <v>0</v>
      </c>
      <c r="P49" s="3">
        <f t="shared" si="2"/>
        <v>0</v>
      </c>
      <c r="Q49" s="3" t="str">
        <f t="shared" si="3"/>
        <v/>
      </c>
    </row>
    <row r="50" spans="1:17" x14ac:dyDescent="0.25">
      <c r="A50" s="17"/>
      <c r="C50" s="56"/>
      <c r="D50" s="56"/>
      <c r="E50" s="56"/>
      <c r="F50" s="56"/>
      <c r="G50" s="56"/>
      <c r="H50" s="56"/>
      <c r="I50" s="56"/>
      <c r="J50" s="32"/>
      <c r="K50" s="33"/>
      <c r="L50" s="34"/>
      <c r="M50" s="34">
        <f t="shared" si="0"/>
        <v>0</v>
      </c>
      <c r="N50" s="36"/>
      <c r="O50" s="3">
        <f t="shared" si="1"/>
        <v>0</v>
      </c>
      <c r="P50" s="3">
        <f t="shared" si="2"/>
        <v>0</v>
      </c>
      <c r="Q50" s="3" t="str">
        <f t="shared" si="3"/>
        <v/>
      </c>
    </row>
    <row r="51" spans="1:17" ht="15" customHeight="1" thickBot="1" x14ac:dyDescent="0.3">
      <c r="A51" s="17"/>
      <c r="C51" s="67"/>
      <c r="D51" s="67"/>
      <c r="E51" s="67"/>
      <c r="F51" s="67"/>
      <c r="G51" s="67"/>
      <c r="H51" s="67"/>
      <c r="I51" s="67"/>
      <c r="J51" s="37"/>
      <c r="K51" s="38"/>
      <c r="L51" s="39"/>
      <c r="M51" s="34">
        <f t="shared" si="0"/>
        <v>0</v>
      </c>
      <c r="N51" s="40"/>
      <c r="O51" s="3">
        <f t="shared" si="1"/>
        <v>0</v>
      </c>
      <c r="P51" s="3">
        <f t="shared" si="2"/>
        <v>0</v>
      </c>
      <c r="Q51" s="16" t="str">
        <f t="shared" si="3"/>
        <v/>
      </c>
    </row>
    <row r="52" spans="1:17" ht="15.75" thickTop="1" x14ac:dyDescent="0.25">
      <c r="A52" s="17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4" t="s">
        <v>15</v>
      </c>
      <c r="O52" s="14"/>
      <c r="P52" s="14"/>
      <c r="Q52" s="15">
        <f>SUM(M23:M44)</f>
        <v>425.91250000000002</v>
      </c>
    </row>
    <row r="53" spans="1:17" x14ac:dyDescent="0.25">
      <c r="A53" s="17"/>
      <c r="N53" s="2" t="s">
        <v>13</v>
      </c>
      <c r="O53" s="2"/>
      <c r="P53" s="2"/>
      <c r="Q53" s="3">
        <f>SUM(O24:O44)</f>
        <v>2.2770000000000001</v>
      </c>
    </row>
    <row r="54" spans="1:17" x14ac:dyDescent="0.25">
      <c r="A54" s="17"/>
      <c r="N54" s="2" t="s">
        <v>14</v>
      </c>
      <c r="O54" s="2"/>
      <c r="P54" s="2"/>
      <c r="Q54" s="3">
        <f>SUM(P24:P44)</f>
        <v>81.472125000000005</v>
      </c>
    </row>
    <row r="55" spans="1:17" x14ac:dyDescent="0.25">
      <c r="A55" s="17"/>
      <c r="L55" s="11"/>
      <c r="M55" s="11"/>
      <c r="N55" s="12" t="s">
        <v>12</v>
      </c>
      <c r="O55" s="1"/>
      <c r="P55" s="1"/>
      <c r="Q55" s="10">
        <f>SUM(Q52:Q54)</f>
        <v>509.66162500000002</v>
      </c>
    </row>
    <row r="56" spans="1:17" x14ac:dyDescent="0.25">
      <c r="A56" s="17"/>
    </row>
    <row r="57" spans="1:17" x14ac:dyDescent="0.25">
      <c r="A57" s="17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</row>
    <row r="58" spans="1:17" x14ac:dyDescent="0.25">
      <c r="A58" s="17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</row>
    <row r="59" spans="1:17" x14ac:dyDescent="0.25">
      <c r="A59" s="17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</row>
    <row r="60" spans="1:17" x14ac:dyDescent="0.25">
      <c r="A60" s="17"/>
      <c r="C60" s="59" t="str">
        <f>_xlfn.CONCAT("U wordt vriendelijke verzocht het bedrag van ",TEXT($Q$55,"€ #.##0,00")," voor ",TEXT($F$20+30,"dd MMMM"), " over te maken op rekeningnummer ",$D$14)</f>
        <v>U wordt vriendelijke verzocht het bedrag van € 509,66 voor 31 januari over te maken op rekeningnummer NL01KNAB012343545</v>
      </c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</row>
    <row r="61" spans="1:17" ht="15" customHeight="1" x14ac:dyDescent="0.25">
      <c r="A61" s="17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</row>
    <row r="62" spans="1:17" x14ac:dyDescent="0.25">
      <c r="A62" s="17"/>
      <c r="C62" s="41" t="s">
        <v>35</v>
      </c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</row>
    <row r="63" spans="1:17" x14ac:dyDescent="0.25">
      <c r="A63" s="17"/>
      <c r="C63" s="41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1"/>
      <c r="P63" s="41"/>
      <c r="Q63" s="41"/>
    </row>
    <row r="64" spans="1:17" x14ac:dyDescent="0.25">
      <c r="A64" s="17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1"/>
      <c r="P64" s="41"/>
      <c r="Q64" s="41"/>
    </row>
    <row r="65" spans="1:17" x14ac:dyDescent="0.25">
      <c r="A65" s="17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</row>
    <row r="66" spans="1:17" x14ac:dyDescent="0.25">
      <c r="A66" s="17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</row>
    <row r="67" spans="1:17" x14ac:dyDescent="0.25">
      <c r="A67" s="17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</row>
    <row r="68" spans="1:17" x14ac:dyDescent="0.25">
      <c r="A68" s="17"/>
      <c r="C68" s="61" t="s">
        <v>26</v>
      </c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</row>
    <row r="69" spans="1:17" x14ac:dyDescent="0.25">
      <c r="A69" s="17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</row>
    <row r="70" spans="1:17" ht="15.75" thickBot="1" x14ac:dyDescent="0.3"/>
    <row r="71" spans="1:17" ht="15.75" thickTop="1" x14ac:dyDescent="0.25">
      <c r="B71" s="19"/>
      <c r="C71" s="20"/>
      <c r="D71" s="20"/>
      <c r="E71" s="20"/>
      <c r="F71" s="20"/>
      <c r="G71" s="27"/>
      <c r="H71" s="20"/>
      <c r="I71" s="20"/>
      <c r="J71" s="20"/>
      <c r="K71" s="20"/>
      <c r="L71" s="20"/>
      <c r="M71" s="20"/>
      <c r="N71" s="20"/>
      <c r="O71" s="20"/>
      <c r="P71" s="20"/>
      <c r="Q71" s="31" t="s">
        <v>41</v>
      </c>
    </row>
    <row r="72" spans="1:17" x14ac:dyDescent="0.25">
      <c r="B72" s="21"/>
      <c r="C72" s="22"/>
      <c r="D72" s="22"/>
      <c r="E72" s="22"/>
      <c r="F72" s="22"/>
      <c r="G72" s="28" t="s">
        <v>42</v>
      </c>
      <c r="H72" s="22"/>
      <c r="I72" s="22"/>
      <c r="J72" s="22"/>
      <c r="K72" s="22"/>
      <c r="L72" s="22"/>
      <c r="M72" s="22"/>
      <c r="N72" s="22"/>
      <c r="O72" s="22"/>
      <c r="P72" s="22"/>
      <c r="Q72" s="23"/>
    </row>
    <row r="73" spans="1:17" ht="15" customHeight="1" x14ac:dyDescent="0.25">
      <c r="B73" s="21"/>
      <c r="C73" s="22"/>
      <c r="D73" s="22"/>
      <c r="E73" s="22"/>
      <c r="F73" s="22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30"/>
    </row>
    <row r="74" spans="1:17" x14ac:dyDescent="0.25">
      <c r="B74" s="21"/>
      <c r="C74" s="22"/>
      <c r="D74" s="22"/>
      <c r="E74" s="22"/>
      <c r="F74" s="22"/>
      <c r="G74" s="68" t="s">
        <v>40</v>
      </c>
      <c r="H74" s="68"/>
      <c r="I74" s="68"/>
      <c r="J74" s="68"/>
      <c r="K74" s="68"/>
      <c r="L74" s="68"/>
      <c r="M74" s="68"/>
      <c r="N74" s="68"/>
      <c r="O74" s="68"/>
      <c r="P74" s="68"/>
      <c r="Q74" s="69"/>
    </row>
    <row r="75" spans="1:17" x14ac:dyDescent="0.25">
      <c r="B75" s="21"/>
      <c r="C75" s="22"/>
      <c r="D75" s="22"/>
      <c r="E75" s="22"/>
      <c r="F75" s="22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9"/>
    </row>
    <row r="76" spans="1:17" x14ac:dyDescent="0.25">
      <c r="B76" s="21"/>
      <c r="C76" s="22"/>
      <c r="D76" s="22"/>
      <c r="E76" s="22"/>
      <c r="F76" s="22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9"/>
    </row>
    <row r="77" spans="1:17" x14ac:dyDescent="0.25">
      <c r="B77" s="21"/>
      <c r="C77" s="22"/>
      <c r="D77" s="22"/>
      <c r="E77" s="22"/>
      <c r="F77" s="22"/>
      <c r="G77" s="66" t="s">
        <v>39</v>
      </c>
      <c r="H77" s="66"/>
      <c r="I77" s="22"/>
      <c r="J77" s="22"/>
      <c r="K77" s="22"/>
      <c r="L77" s="22"/>
      <c r="M77" s="22"/>
      <c r="N77" s="22"/>
      <c r="O77" s="22"/>
      <c r="P77" s="22"/>
      <c r="Q77" s="23"/>
    </row>
    <row r="78" spans="1:17" x14ac:dyDescent="0.25"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3"/>
    </row>
    <row r="79" spans="1:17" x14ac:dyDescent="0.25">
      <c r="B79" s="2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3"/>
    </row>
    <row r="80" spans="1:17" x14ac:dyDescent="0.25">
      <c r="B80" s="21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3"/>
    </row>
    <row r="81" spans="2:17" ht="15.75" thickBot="1" x14ac:dyDescent="0.3">
      <c r="B81" s="24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6"/>
    </row>
    <row r="82" spans="2:17" ht="15.75" thickTop="1" x14ac:dyDescent="0.25"/>
  </sheetData>
  <sheetProtection sheet="1" objects="1" scenarios="1"/>
  <mergeCells count="44">
    <mergeCell ref="G77:H77"/>
    <mergeCell ref="C35:I35"/>
    <mergeCell ref="C36:I36"/>
    <mergeCell ref="C37:I37"/>
    <mergeCell ref="C51:I51"/>
    <mergeCell ref="G74:Q76"/>
    <mergeCell ref="C45:I45"/>
    <mergeCell ref="C46:I46"/>
    <mergeCell ref="C47:I47"/>
    <mergeCell ref="C48:I48"/>
    <mergeCell ref="C49:I49"/>
    <mergeCell ref="C50:I50"/>
    <mergeCell ref="C31:I31"/>
    <mergeCell ref="C32:I32"/>
    <mergeCell ref="C33:I33"/>
    <mergeCell ref="C9:F9"/>
    <mergeCell ref="C68:Q68"/>
    <mergeCell ref="C23:I23"/>
    <mergeCell ref="C20:D20"/>
    <mergeCell ref="F20:G20"/>
    <mergeCell ref="I20:J20"/>
    <mergeCell ref="C40:I40"/>
    <mergeCell ref="C41:I41"/>
    <mergeCell ref="C42:I42"/>
    <mergeCell ref="C43:I43"/>
    <mergeCell ref="C44:I44"/>
    <mergeCell ref="C10:F10"/>
    <mergeCell ref="C34:I34"/>
    <mergeCell ref="L11:Q11"/>
    <mergeCell ref="C19:D19"/>
    <mergeCell ref="C11:F11"/>
    <mergeCell ref="C60:Q61"/>
    <mergeCell ref="C24:I24"/>
    <mergeCell ref="C25:I25"/>
    <mergeCell ref="C26:I26"/>
    <mergeCell ref="C27:I27"/>
    <mergeCell ref="L12:Q12"/>
    <mergeCell ref="L13:Q13"/>
    <mergeCell ref="L14:Q14"/>
    <mergeCell ref="C38:I38"/>
    <mergeCell ref="C39:I39"/>
    <mergeCell ref="C28:I28"/>
    <mergeCell ref="C29:I29"/>
    <mergeCell ref="C30:I30"/>
  </mergeCells>
  <hyperlinks>
    <hyperlink ref="G77" r:id="rId1" display="Download nu!" xr:uid="{9CC61A75-3B2C-4302-8CFD-C783D84BDD76}"/>
  </hyperlinks>
  <pageMargins left="0.23622047244094491" right="0.23622047244094491" top="0.15748031496062992" bottom="0.15748031496062992" header="0.31496062992125984" footer="0.31496062992125984"/>
  <pageSetup paperSize="9" scale="80" orientation="portrait" horizontalDpi="0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FDE860-9A3A-4A84-9495-A72F60E19F07}">
          <x14:formula1>
            <xm:f>Hulpfuncties!$B$3:$B$6</xm:f>
          </x14:formula1>
          <xm:sqref>N24:N51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16F2C-4DEC-4BEF-922A-8989D06F03E7}">
  <dimension ref="A1:B6"/>
  <sheetViews>
    <sheetView workbookViewId="0">
      <selection activeCell="B10" sqref="B10"/>
    </sheetView>
  </sheetViews>
  <sheetFormatPr defaultRowHeight="15" x14ac:dyDescent="0.25"/>
  <cols>
    <col min="1" max="1" width="14.7109375" customWidth="1"/>
  </cols>
  <sheetData>
    <row r="1" spans="1:2" ht="18.75" x14ac:dyDescent="0.3">
      <c r="A1" s="7" t="s">
        <v>11</v>
      </c>
    </row>
    <row r="2" spans="1:2" x14ac:dyDescent="0.25">
      <c r="A2" s="6" t="s">
        <v>18</v>
      </c>
      <c r="B2" s="6" t="s">
        <v>20</v>
      </c>
    </row>
    <row r="3" spans="1:2" s="9" customFormat="1" x14ac:dyDescent="0.25">
      <c r="A3" s="8" t="s">
        <v>21</v>
      </c>
      <c r="B3" s="8"/>
    </row>
    <row r="4" spans="1:2" x14ac:dyDescent="0.25">
      <c r="A4" s="4" t="s">
        <v>19</v>
      </c>
      <c r="B4" s="5">
        <v>0.21</v>
      </c>
    </row>
    <row r="5" spans="1:2" x14ac:dyDescent="0.25">
      <c r="A5" s="4" t="s">
        <v>22</v>
      </c>
      <c r="B5" s="5">
        <v>0.09</v>
      </c>
    </row>
    <row r="6" spans="1:2" x14ac:dyDescent="0.25">
      <c r="A6" s="4" t="s">
        <v>23</v>
      </c>
      <c r="B6" s="5">
        <v>0.06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Factuur</vt:lpstr>
      <vt:lpstr>Hulpfuncties</vt:lpstr>
      <vt:lpstr>Factuur!Afdrukbereik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ton.snoei</dc:creator>
  <cp:lastModifiedBy>ton.snoei</cp:lastModifiedBy>
  <cp:lastPrinted>2018-12-09T15:36:29Z</cp:lastPrinted>
  <dcterms:created xsi:type="dcterms:W3CDTF">2018-12-08T14:55:46Z</dcterms:created>
  <dcterms:modified xsi:type="dcterms:W3CDTF">2018-12-09T15:40:06Z</dcterms:modified>
</cp:coreProperties>
</file>